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730" windowHeight="11760"/>
  </bookViews>
  <sheets>
    <sheet name="stav k 1.1.08" sheetId="1" r:id="rId1"/>
  </sheets>
  <calcPr calcId="145621"/>
</workbook>
</file>

<file path=xl/calcChain.xml><?xml version="1.0" encoding="utf-8"?>
<calcChain xmlns="http://schemas.openxmlformats.org/spreadsheetml/2006/main">
  <c r="D59" i="1" l="1"/>
  <c r="D71" i="1"/>
  <c r="D63" i="1"/>
  <c r="D52" i="1"/>
  <c r="D44" i="1"/>
  <c r="D27" i="1"/>
  <c r="D23" i="1"/>
  <c r="D19" i="1"/>
  <c r="D8" i="1"/>
  <c r="D73" i="1" l="1"/>
  <c r="D29" i="1"/>
</calcChain>
</file>

<file path=xl/sharedStrings.xml><?xml version="1.0" encoding="utf-8"?>
<sst xmlns="http://schemas.openxmlformats.org/spreadsheetml/2006/main" count="57" uniqueCount="57">
  <si>
    <t>Účty RSG a pokladna</t>
  </si>
  <si>
    <t>stav na běžném účtu RSG č. 150418963/0300 - Nymburk</t>
  </si>
  <si>
    <t>stav v pokladně</t>
  </si>
  <si>
    <t xml:space="preserve">celkem </t>
  </si>
  <si>
    <t>Úroky</t>
  </si>
  <si>
    <t>Nájmy</t>
  </si>
  <si>
    <t>pozemky Spartak (plus pacht)</t>
  </si>
  <si>
    <t>ostatní organizace</t>
  </si>
  <si>
    <t>Nájmy celkem</t>
  </si>
  <si>
    <t>Členské příspěvky</t>
  </si>
  <si>
    <t>členské příspěvky</t>
  </si>
  <si>
    <t>Členské příspěvky celkem</t>
  </si>
  <si>
    <t>Ostatní příjmy</t>
  </si>
  <si>
    <t>ubytování</t>
  </si>
  <si>
    <t>Ostatní příjmy celkem</t>
  </si>
  <si>
    <t>Příjmy celkem</t>
  </si>
  <si>
    <t>Nákupy</t>
  </si>
  <si>
    <t>drobné vybavení</t>
  </si>
  <si>
    <t>materiál na opravy</t>
  </si>
  <si>
    <t>materiál na akce RSG</t>
  </si>
  <si>
    <t>elektrická energie</t>
  </si>
  <si>
    <t>stočné</t>
  </si>
  <si>
    <t>odměny žákům</t>
  </si>
  <si>
    <t>plyn 102</t>
  </si>
  <si>
    <t>plyn 101</t>
  </si>
  <si>
    <t>Nákupy celkem</t>
  </si>
  <si>
    <t>Služby</t>
  </si>
  <si>
    <t>opravy na chatách</t>
  </si>
  <si>
    <t>údržba zásobníků</t>
  </si>
  <si>
    <t>ostatní služby a reprezentace</t>
  </si>
  <si>
    <t>startovné, zápisné - žákovské soutěže</t>
  </si>
  <si>
    <t>ostatní - revize</t>
  </si>
  <si>
    <t>Služby celkem</t>
  </si>
  <si>
    <t>Podpora škole a studentům - dary</t>
  </si>
  <si>
    <t>dar na Majáles</t>
  </si>
  <si>
    <t>dar na stipendia</t>
  </si>
  <si>
    <t>dar - podpora exkurzí a sout.</t>
  </si>
  <si>
    <t>Podpora škole a studentům - dary celkem</t>
  </si>
  <si>
    <t>Cestovné</t>
  </si>
  <si>
    <t>cestovné - úřady, brigády,…</t>
  </si>
  <si>
    <t>Cestovné celkem</t>
  </si>
  <si>
    <r>
      <t xml:space="preserve">Odměny </t>
    </r>
    <r>
      <rPr>
        <sz val="10"/>
        <rFont val="Arial Narrow"/>
      </rPr>
      <t>(administrativa, účetnictví, údržba chat)</t>
    </r>
  </si>
  <si>
    <t>Daně a poplatky</t>
  </si>
  <si>
    <t>pojištění - chaty</t>
  </si>
  <si>
    <t>poplatky z účtů</t>
  </si>
  <si>
    <t>daně a poplatky</t>
  </si>
  <si>
    <t>Daně a poplatky celkem</t>
  </si>
  <si>
    <t>Výdaje celkem</t>
  </si>
  <si>
    <t>členové RSG  - kurzy lyž., adapt., geo…</t>
  </si>
  <si>
    <t>Rozpočet RSG na rok 2018</t>
  </si>
  <si>
    <t>Stav k 1. 1. 2018</t>
  </si>
  <si>
    <t>dar na učebnu č. 21</t>
  </si>
  <si>
    <t>schody</t>
  </si>
  <si>
    <t>Student Place</t>
  </si>
  <si>
    <t>reálná potřeba je 100tis.(rozdíl si škola uhradí ze svých prostředků)</t>
  </si>
  <si>
    <t>Výnosy</t>
  </si>
  <si>
    <t>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</si>
</sst>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>
    <font>
      <sz val="10"/>
      <color rgb="FF000000"/>
      <name val="Arimo"/>
    </font>
    <font>
      <sz val="10"/>
      <name val="Arial Narrow"/>
    </font>
    <font>
      <b/>
      <sz val="16"/>
      <name val="Arial Narrow"/>
    </font>
    <font>
      <sz val="10"/>
      <name val="Arimo"/>
    </font>
    <font>
      <sz val="20"/>
      <name val="Arial Narrow"/>
    </font>
    <font>
      <b/>
      <sz val="12"/>
      <name val="Arial Narrow"/>
    </font>
    <font>
      <b/>
      <sz val="10"/>
      <name val="Arial Narrow"/>
    </font>
    <font>
      <b/>
      <sz val="14"/>
      <name val="Arial Narrow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0" fontId="5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/>
    <xf numFmtId="0" fontId="1" fillId="0" borderId="7" xfId="0" applyFont="1" applyBorder="1" applyAlignment="1">
      <alignment horizontal="left" wrapText="1"/>
    </xf>
    <xf numFmtId="0" fontId="6" fillId="0" borderId="0" xfId="0" applyFont="1" applyAlignment="1"/>
    <xf numFmtId="164" fontId="6" fillId="0" borderId="8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8" xfId="0" applyNumberFormat="1" applyFont="1" applyBorder="1" applyAlignment="1"/>
    <xf numFmtId="0" fontId="1" fillId="0" borderId="9" xfId="0" applyFont="1" applyBorder="1" applyAlignment="1">
      <alignment horizontal="left" wrapText="1"/>
    </xf>
    <xf numFmtId="0" fontId="6" fillId="0" borderId="10" xfId="0" applyFont="1" applyBorder="1" applyAlignment="1"/>
    <xf numFmtId="164" fontId="6" fillId="0" borderId="10" xfId="0" applyNumberFormat="1" applyFont="1" applyBorder="1" applyAlignment="1"/>
    <xf numFmtId="164" fontId="1" fillId="0" borderId="11" xfId="0" applyNumberFormat="1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12" xfId="0" applyFont="1" applyFill="1" applyBorder="1" applyAlignment="1">
      <alignment horizontal="left" wrapText="1"/>
    </xf>
    <xf numFmtId="0" fontId="7" fillId="2" borderId="13" xfId="0" applyFont="1" applyFill="1" applyBorder="1" applyAlignment="1">
      <alignment vertical="center"/>
    </xf>
    <xf numFmtId="164" fontId="1" fillId="2" borderId="13" xfId="0" applyNumberFormat="1" applyFont="1" applyFill="1" applyBorder="1" applyAlignment="1"/>
    <xf numFmtId="164" fontId="1" fillId="2" borderId="14" xfId="0" applyNumberFormat="1" applyFont="1" applyFill="1" applyBorder="1" applyAlignment="1"/>
    <xf numFmtId="0" fontId="5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4" fontId="6" fillId="0" borderId="0" xfId="0" applyNumberFormat="1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0" xfId="0" applyFont="1" applyBorder="1" applyAlignment="1"/>
    <xf numFmtId="164" fontId="1" fillId="0" borderId="10" xfId="0" applyNumberFormat="1" applyFont="1" applyBorder="1" applyAlignment="1"/>
    <xf numFmtId="0" fontId="1" fillId="0" borderId="0" xfId="0" applyFont="1" applyAlignment="1">
      <alignment horizontal="left" wrapText="1"/>
    </xf>
    <xf numFmtId="164" fontId="1" fillId="0" borderId="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1"/>
  <sheetViews>
    <sheetView tabSelected="1" workbookViewId="0">
      <selection activeCell="N27" sqref="N27"/>
    </sheetView>
  </sheetViews>
  <sheetFormatPr defaultColWidth="17.28515625" defaultRowHeight="15" customHeight="1"/>
  <cols>
    <col min="1" max="1" width="2.7109375" customWidth="1"/>
    <col min="2" max="2" width="3.28515625" customWidth="1"/>
    <col min="3" max="3" width="34.85546875" customWidth="1"/>
    <col min="4" max="4" width="25.140625" customWidth="1"/>
    <col min="5" max="5" width="2.140625" customWidth="1"/>
    <col min="6" max="6" width="1.5703125" customWidth="1"/>
    <col min="7" max="18" width="8.7109375" customWidth="1"/>
  </cols>
  <sheetData>
    <row r="1" spans="1:18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" customHeight="1">
      <c r="A2" s="1"/>
      <c r="B2" s="48" t="s">
        <v>49</v>
      </c>
      <c r="C2" s="49"/>
      <c r="D2" s="49"/>
      <c r="E2" s="50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5.25" customHeight="1">
      <c r="A3" s="1"/>
      <c r="B3" s="4"/>
      <c r="C3" s="5"/>
      <c r="D3" s="6"/>
      <c r="E3" s="7"/>
      <c r="F3" s="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5.5" customHeight="1">
      <c r="A4" s="1"/>
      <c r="B4" s="8" t="s">
        <v>0</v>
      </c>
      <c r="C4" s="9"/>
      <c r="D4" s="10"/>
      <c r="E4" s="11"/>
      <c r="F4" s="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2.75" customHeight="1">
      <c r="A5" s="1"/>
      <c r="B5" s="12"/>
      <c r="C5" s="1"/>
      <c r="D5" s="13" t="s">
        <v>50</v>
      </c>
      <c r="E5" s="14"/>
      <c r="F5" s="1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2.75" customHeight="1">
      <c r="A6" s="1"/>
      <c r="B6" s="12"/>
      <c r="C6" s="1" t="s">
        <v>1</v>
      </c>
      <c r="D6" s="7"/>
      <c r="E6" s="1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2.75" customHeight="1">
      <c r="A7" s="1"/>
      <c r="B7" s="12"/>
      <c r="C7" s="1" t="s">
        <v>2</v>
      </c>
      <c r="D7" s="7"/>
      <c r="E7" s="16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.75" customHeight="1">
      <c r="A8" s="1"/>
      <c r="B8" s="12"/>
      <c r="C8" s="13" t="s">
        <v>3</v>
      </c>
      <c r="D8" s="7">
        <f>SUM(D6:D7)</f>
        <v>0</v>
      </c>
      <c r="E8" s="16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3.5" customHeight="1">
      <c r="A9" s="1"/>
      <c r="B9" s="17"/>
      <c r="C9" s="18"/>
      <c r="D9" s="19"/>
      <c r="E9" s="20"/>
      <c r="F9" s="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5.25" customHeight="1">
      <c r="A10" s="1"/>
      <c r="B10" s="21"/>
      <c r="C10" s="22"/>
      <c r="D10" s="23"/>
      <c r="E10" s="7"/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8.75" customHeight="1">
      <c r="A11" s="1"/>
      <c r="B11" s="24"/>
      <c r="C11" s="25" t="s">
        <v>55</v>
      </c>
      <c r="D11" s="26"/>
      <c r="E11" s="27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8.75" customHeight="1">
      <c r="A12" s="1"/>
      <c r="B12" s="28"/>
      <c r="C12" s="1"/>
      <c r="D12" s="7"/>
      <c r="E12" s="16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.75" customHeight="1">
      <c r="A13" s="1"/>
      <c r="B13" s="29"/>
      <c r="C13" s="13" t="s">
        <v>4</v>
      </c>
      <c r="D13" s="30">
        <v>500</v>
      </c>
      <c r="E13" s="16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.75" customHeight="1">
      <c r="A14" s="1"/>
      <c r="B14" s="12"/>
      <c r="C14" s="1"/>
      <c r="D14" s="7"/>
      <c r="E14" s="16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2.75" customHeight="1">
      <c r="A15" s="1"/>
      <c r="B15" s="29"/>
      <c r="C15" s="13" t="s">
        <v>5</v>
      </c>
      <c r="D15" s="7"/>
      <c r="E15" s="16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2.75" customHeight="1">
      <c r="A16" s="1"/>
      <c r="B16" s="12"/>
      <c r="C16" s="31" t="s">
        <v>6</v>
      </c>
      <c r="D16" s="7">
        <v>139323</v>
      </c>
      <c r="E16" s="16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2.75" customHeight="1">
      <c r="A17" s="1"/>
      <c r="B17" s="12"/>
      <c r="C17" s="32" t="s">
        <v>48</v>
      </c>
      <c r="D17" s="33">
        <v>0</v>
      </c>
      <c r="E17" s="16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2.75" customHeight="1">
      <c r="A18" s="1"/>
      <c r="B18" s="12"/>
      <c r="C18" s="32" t="s">
        <v>7</v>
      </c>
      <c r="D18" s="33">
        <v>10000</v>
      </c>
      <c r="E18" s="16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2.75" customHeight="1">
      <c r="A19" s="1"/>
      <c r="B19" s="12"/>
      <c r="C19" s="13" t="s">
        <v>8</v>
      </c>
      <c r="D19" s="30">
        <f>SUM(D16:D18)</f>
        <v>149323</v>
      </c>
      <c r="E19" s="16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2.75" customHeight="1">
      <c r="A20" s="1"/>
      <c r="B20" s="12"/>
      <c r="C20" s="1"/>
      <c r="D20" s="7"/>
      <c r="E20" s="16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.75" customHeight="1">
      <c r="A21" s="1"/>
      <c r="B21" s="29"/>
      <c r="C21" s="13" t="s">
        <v>9</v>
      </c>
      <c r="D21" s="7"/>
      <c r="E21" s="16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2.75" customHeight="1">
      <c r="A22" s="1"/>
      <c r="B22" s="12"/>
      <c r="C22" s="31" t="s">
        <v>10</v>
      </c>
      <c r="D22" s="33">
        <v>190000</v>
      </c>
      <c r="E22" s="16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2.75" customHeight="1">
      <c r="A23" s="1"/>
      <c r="B23" s="12"/>
      <c r="C23" s="13" t="s">
        <v>11</v>
      </c>
      <c r="D23" s="30">
        <f>SUM(D22)</f>
        <v>190000</v>
      </c>
      <c r="E23" s="16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2.75" customHeight="1">
      <c r="A24" s="1"/>
      <c r="B24" s="12"/>
      <c r="C24" s="13"/>
      <c r="D24" s="30"/>
      <c r="E24" s="16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2.75" customHeight="1">
      <c r="A25" s="1"/>
      <c r="B25" s="12"/>
      <c r="C25" s="13" t="s">
        <v>12</v>
      </c>
      <c r="D25" s="7"/>
      <c r="E25" s="16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2.75" customHeight="1">
      <c r="A26" s="1"/>
      <c r="B26" s="12"/>
      <c r="C26" s="32" t="s">
        <v>13</v>
      </c>
      <c r="D26" s="33">
        <v>350000</v>
      </c>
      <c r="E26" s="16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.75" customHeight="1">
      <c r="A27" s="1"/>
      <c r="B27" s="12"/>
      <c r="C27" s="13" t="s">
        <v>14</v>
      </c>
      <c r="D27" s="30">
        <f>SUM(D26)</f>
        <v>350000</v>
      </c>
      <c r="E27" s="16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.75" customHeight="1">
      <c r="A28" s="1"/>
      <c r="B28" s="12"/>
      <c r="C28" s="13"/>
      <c r="D28" s="30"/>
      <c r="E28" s="16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75" customHeight="1">
      <c r="A29" s="1"/>
      <c r="B29" s="34"/>
      <c r="C29" s="35" t="s">
        <v>15</v>
      </c>
      <c r="D29" s="36">
        <f>SUM(D27,D23,D19,D13)</f>
        <v>689823</v>
      </c>
      <c r="E29" s="37"/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.75" customHeight="1">
      <c r="A30" s="1"/>
      <c r="B30" s="17"/>
      <c r="C30" s="39"/>
      <c r="D30" s="40"/>
      <c r="E30" s="20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.75" customHeight="1">
      <c r="A31" s="1"/>
      <c r="B31" s="41"/>
      <c r="C31" s="1"/>
      <c r="D31" s="7"/>
      <c r="E31" s="7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3.5" customHeight="1">
      <c r="A32" s="1"/>
      <c r="B32" s="41"/>
      <c r="C32" s="1"/>
      <c r="D32" s="7"/>
      <c r="E32" s="7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3.5" customHeight="1">
      <c r="A33" s="1"/>
      <c r="B33" s="41"/>
      <c r="C33" s="1"/>
      <c r="D33" s="7"/>
      <c r="E33" s="7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>
      <c r="A34" s="1"/>
      <c r="B34" s="24"/>
      <c r="C34" s="25" t="s">
        <v>56</v>
      </c>
      <c r="D34" s="26"/>
      <c r="E34" s="27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1.75" customHeight="1">
      <c r="A35" s="1"/>
      <c r="B35" s="29"/>
      <c r="C35" s="13" t="s">
        <v>16</v>
      </c>
      <c r="D35" s="7"/>
      <c r="E35" s="16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2.75" customHeight="1">
      <c r="A36" s="1"/>
      <c r="B36" s="12"/>
      <c r="C36" s="31" t="s">
        <v>17</v>
      </c>
      <c r="D36" s="33">
        <v>10000</v>
      </c>
      <c r="E36" s="16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2.75" customHeight="1">
      <c r="A37" s="1"/>
      <c r="B37" s="12"/>
      <c r="C37" s="31" t="s">
        <v>18</v>
      </c>
      <c r="D37" s="33">
        <v>30000</v>
      </c>
      <c r="E37" s="16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2.75" customHeight="1">
      <c r="A38" s="1"/>
      <c r="B38" s="12"/>
      <c r="C38" s="31" t="s">
        <v>19</v>
      </c>
      <c r="D38" s="33">
        <v>5000</v>
      </c>
      <c r="E38" s="16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2.75" customHeight="1">
      <c r="A39" s="1"/>
      <c r="B39" s="12"/>
      <c r="C39" s="31" t="s">
        <v>20</v>
      </c>
      <c r="D39" s="33">
        <v>55000</v>
      </c>
      <c r="E39" s="16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" customHeight="1">
      <c r="A40" s="1"/>
      <c r="B40" s="12"/>
      <c r="C40" s="31" t="s">
        <v>21</v>
      </c>
      <c r="D40" s="7">
        <v>17000</v>
      </c>
      <c r="E40" s="16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" customHeight="1">
      <c r="A41" s="1"/>
      <c r="B41" s="12"/>
      <c r="C41" s="31" t="s">
        <v>22</v>
      </c>
      <c r="D41" s="7">
        <v>4000</v>
      </c>
      <c r="E41" s="16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customHeight="1">
      <c r="A42" s="1"/>
      <c r="B42" s="12"/>
      <c r="C42" s="31" t="s">
        <v>23</v>
      </c>
      <c r="D42" s="51">
        <v>150000</v>
      </c>
      <c r="E42" s="42"/>
      <c r="F42" s="4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customHeight="1">
      <c r="A43" s="1"/>
      <c r="B43" s="12"/>
      <c r="C43" s="31" t="s">
        <v>24</v>
      </c>
      <c r="D43" s="52"/>
      <c r="E43" s="42"/>
      <c r="F43" s="4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>
      <c r="A44" s="1"/>
      <c r="B44" s="12"/>
      <c r="C44" s="13" t="s">
        <v>25</v>
      </c>
      <c r="D44" s="30">
        <f>SUM(D36:D43)</f>
        <v>271000</v>
      </c>
      <c r="E44" s="16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>
      <c r="A45" s="1"/>
      <c r="B45" s="12"/>
      <c r="C45" s="1"/>
      <c r="D45" s="7"/>
      <c r="E45" s="16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>
      <c r="A46" s="1"/>
      <c r="B46" s="29"/>
      <c r="C46" s="13" t="s">
        <v>26</v>
      </c>
      <c r="D46" s="7"/>
      <c r="E46" s="16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>
      <c r="A47" s="1"/>
      <c r="B47" s="12"/>
      <c r="C47" s="31" t="s">
        <v>27</v>
      </c>
      <c r="D47" s="33">
        <v>70000</v>
      </c>
      <c r="E47" s="16"/>
      <c r="F47" s="7"/>
      <c r="G47" s="47" t="s">
        <v>52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>
      <c r="A48" s="1"/>
      <c r="B48" s="12"/>
      <c r="C48" s="31" t="s">
        <v>28</v>
      </c>
      <c r="D48" s="33">
        <v>2000</v>
      </c>
      <c r="E48" s="16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>
      <c r="A49" s="1"/>
      <c r="B49" s="12"/>
      <c r="C49" s="31" t="s">
        <v>29</v>
      </c>
      <c r="D49" s="33">
        <v>35000</v>
      </c>
      <c r="E49" s="16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>
      <c r="A50" s="1"/>
      <c r="B50" s="12"/>
      <c r="C50" s="31" t="s">
        <v>30</v>
      </c>
      <c r="D50" s="33">
        <v>85000</v>
      </c>
      <c r="E50" s="16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>
      <c r="A51" s="1"/>
      <c r="B51" s="12"/>
      <c r="C51" s="31" t="s">
        <v>31</v>
      </c>
      <c r="D51" s="7">
        <v>10000</v>
      </c>
      <c r="E51" s="16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>
      <c r="A52" s="1"/>
      <c r="B52" s="12"/>
      <c r="C52" s="13" t="s">
        <v>32</v>
      </c>
      <c r="D52" s="30">
        <f>SUM(D47:D51)</f>
        <v>202000</v>
      </c>
      <c r="E52" s="16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>
      <c r="A53" s="1"/>
      <c r="B53" s="12"/>
      <c r="C53" s="13"/>
      <c r="D53" s="30"/>
      <c r="E53" s="16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>
      <c r="A54" s="1"/>
      <c r="B54" s="29"/>
      <c r="C54" s="13" t="s">
        <v>33</v>
      </c>
      <c r="D54" s="7"/>
      <c r="E54" s="16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46" customFormat="1" ht="12.75" customHeight="1">
      <c r="A55" s="1"/>
      <c r="B55" s="29"/>
      <c r="C55" s="47" t="s">
        <v>51</v>
      </c>
      <c r="D55" s="33">
        <v>15000</v>
      </c>
      <c r="E55" s="16"/>
      <c r="F55" s="33"/>
      <c r="G55" s="47" t="s">
        <v>53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>
      <c r="A56" s="1"/>
      <c r="B56" s="12"/>
      <c r="C56" s="31" t="s">
        <v>34</v>
      </c>
      <c r="D56" s="33">
        <v>15000</v>
      </c>
      <c r="E56" s="16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>
      <c r="A57" s="1"/>
      <c r="B57" s="12"/>
      <c r="C57" s="31" t="s">
        <v>35</v>
      </c>
      <c r="D57" s="33">
        <v>75000</v>
      </c>
      <c r="E57" s="16"/>
      <c r="F57" s="7"/>
      <c r="G57" s="47" t="s">
        <v>54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>
      <c r="A58" s="1"/>
      <c r="B58" s="12"/>
      <c r="C58" s="31" t="s">
        <v>36</v>
      </c>
      <c r="D58" s="7">
        <v>15000</v>
      </c>
      <c r="E58" s="16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>
      <c r="A59" s="1"/>
      <c r="B59" s="12"/>
      <c r="C59" s="13" t="s">
        <v>37</v>
      </c>
      <c r="D59" s="30">
        <f>SUM(D55:D58)</f>
        <v>120000</v>
      </c>
      <c r="E59" s="16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" customHeight="1">
      <c r="A60" s="1"/>
      <c r="B60" s="12"/>
      <c r="C60" s="1"/>
      <c r="D60" s="7"/>
      <c r="E60" s="16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>
      <c r="A61" s="1"/>
      <c r="B61" s="29"/>
      <c r="C61" s="13" t="s">
        <v>38</v>
      </c>
      <c r="D61" s="7"/>
      <c r="E61" s="16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>
      <c r="A62" s="1"/>
      <c r="B62" s="12"/>
      <c r="C62" s="31" t="s">
        <v>39</v>
      </c>
      <c r="D62" s="44">
        <v>20000</v>
      </c>
      <c r="E62" s="16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>
      <c r="A63" s="1"/>
      <c r="B63" s="12"/>
      <c r="C63" s="13" t="s">
        <v>40</v>
      </c>
      <c r="D63" s="30">
        <f>SUM(D62)</f>
        <v>20000</v>
      </c>
      <c r="E63" s="16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>
      <c r="A64" s="1"/>
      <c r="B64" s="12"/>
      <c r="C64" s="1"/>
      <c r="D64" s="7"/>
      <c r="E64" s="16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>
      <c r="A65" s="1"/>
      <c r="B65" s="29"/>
      <c r="C65" s="13" t="s">
        <v>41</v>
      </c>
      <c r="D65" s="30">
        <v>40000</v>
      </c>
      <c r="E65" s="16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>
      <c r="A66" s="1"/>
      <c r="B66" s="12"/>
      <c r="C66" s="1"/>
      <c r="D66" s="7"/>
      <c r="E66" s="16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>
      <c r="A67" s="1"/>
      <c r="B67" s="29"/>
      <c r="C67" s="13" t="s">
        <v>42</v>
      </c>
      <c r="D67" s="7"/>
      <c r="E67" s="16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>
      <c r="A68" s="1"/>
      <c r="B68" s="12"/>
      <c r="C68" s="31" t="s">
        <v>43</v>
      </c>
      <c r="D68" s="33">
        <v>19000</v>
      </c>
      <c r="E68" s="16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>
      <c r="A69" s="1"/>
      <c r="B69" s="12"/>
      <c r="C69" s="31" t="s">
        <v>44</v>
      </c>
      <c r="D69" s="33">
        <v>4000</v>
      </c>
      <c r="E69" s="16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>
      <c r="A70" s="1"/>
      <c r="B70" s="12"/>
      <c r="C70" s="31" t="s">
        <v>45</v>
      </c>
      <c r="D70" s="33">
        <v>12000</v>
      </c>
      <c r="E70" s="16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>
      <c r="A71" s="45"/>
      <c r="B71" s="12"/>
      <c r="C71" s="13" t="s">
        <v>46</v>
      </c>
      <c r="D71" s="30">
        <f>SUM(D68:D70)</f>
        <v>35000</v>
      </c>
      <c r="E71" s="16"/>
      <c r="F71" s="7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</row>
    <row r="72" spans="1:18" ht="13.5" customHeight="1">
      <c r="A72" s="1"/>
      <c r="B72" s="12"/>
      <c r="C72" s="1"/>
      <c r="D72" s="7"/>
      <c r="E72" s="16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.75" customHeight="1">
      <c r="A73" s="1"/>
      <c r="B73" s="34" t="s">
        <v>47</v>
      </c>
      <c r="C73" s="45"/>
      <c r="D73" s="30">
        <f>D44+D52+D59+D63+D65+D71</f>
        <v>688000</v>
      </c>
      <c r="E73" s="37"/>
      <c r="F73" s="3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3.5" customHeight="1">
      <c r="A74" s="45"/>
      <c r="B74" s="17"/>
      <c r="C74" s="39"/>
      <c r="D74" s="40"/>
      <c r="E74" s="20"/>
      <c r="F74" s="7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</row>
    <row r="75" spans="1:18" ht="12.75" customHeight="1">
      <c r="A75" s="1"/>
      <c r="B75" s="41"/>
      <c r="C75" s="1"/>
      <c r="D75" s="7"/>
      <c r="E75" s="7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ht="12.75" customHeight="1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</sheetData>
  <mergeCells count="2">
    <mergeCell ref="B2:E2"/>
    <mergeCell ref="D42:D4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k 1.1.08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Osifová</dc:creator>
  <cp:lastModifiedBy>Ilona Drahotová</cp:lastModifiedBy>
  <dcterms:created xsi:type="dcterms:W3CDTF">2017-10-19T13:09:08Z</dcterms:created>
  <dcterms:modified xsi:type="dcterms:W3CDTF">2017-11-02T13:44:25Z</dcterms:modified>
</cp:coreProperties>
</file>